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0" windowWidth="19440" windowHeight="15480"/>
  </bookViews>
  <sheets>
    <sheet name="Доходы" sheetId="2" r:id="rId1"/>
  </sheets>
  <definedNames>
    <definedName name="_xlnm.Print_Titles" localSheetId="0">Доходы!#REF!</definedName>
  </definedNames>
  <calcPr calcId="144525"/>
</workbook>
</file>

<file path=xl/calcChain.xml><?xml version="1.0" encoding="utf-8"?>
<calcChain xmlns="http://schemas.openxmlformats.org/spreadsheetml/2006/main">
  <c r="F75" i="2" l="1"/>
  <c r="F76" i="2"/>
  <c r="F77" i="2"/>
  <c r="F78" i="2"/>
  <c r="F79" i="2"/>
  <c r="F80" i="2"/>
  <c r="F81" i="2"/>
  <c r="F82" i="2"/>
  <c r="F83" i="2"/>
  <c r="F84" i="2"/>
  <c r="F72" i="2" l="1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1" i="2"/>
  <c r="F40" i="2"/>
  <c r="F39" i="2"/>
  <c r="F37" i="2"/>
  <c r="F36" i="2"/>
  <c r="F35" i="2"/>
  <c r="F34" i="2"/>
  <c r="F33" i="2"/>
  <c r="F32" i="2"/>
  <c r="F31" i="2"/>
  <c r="F30" i="2"/>
  <c r="F27" i="2"/>
  <c r="F26" i="2"/>
  <c r="F25" i="2"/>
  <c r="F24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6" i="2"/>
</calcChain>
</file>

<file path=xl/sharedStrings.xml><?xml version="1.0" encoding="utf-8"?>
<sst xmlns="http://schemas.openxmlformats.org/spreadsheetml/2006/main" count="242" uniqueCount="164">
  <si>
    <t>Код строки</t>
  </si>
  <si>
    <t>Код дохода по бюджетной классификации</t>
  </si>
  <si>
    <t>Наименование показателя</t>
  </si>
  <si>
    <t>Доходы бюджета - всего</t>
  </si>
  <si>
    <t>010</t>
  </si>
  <si>
    <t>х</t>
  </si>
  <si>
    <t xml:space="preserve">в том числе: </t>
  </si>
  <si>
    <t>Единица измерения: руб</t>
  </si>
  <si>
    <t>План по бюджету на 2026 год</t>
  </si>
  <si>
    <t>%  исполнения</t>
  </si>
  <si>
    <t>НАЛОГОВЫЕ И НЕНАЛОГОВЫЕ ДОХОДЫ</t>
  </si>
  <si>
    <t>1 00 00000 00 0000 000</t>
  </si>
  <si>
    <t>НАЛОГИ НА ПРИБЫЛЬ, ДОХОДЫ</t>
  </si>
  <si>
    <t>1 01 00000 00 0000 000</t>
  </si>
  <si>
    <t>Налог на доходы физических лиц</t>
  </si>
  <si>
    <t>1 01 02000 01 0000 110</t>
  </si>
  <si>
    <t>НАЛОГИ НА ТОВАРЫ (РАБОТЫ, УСЛУГИ), РЕАЛИЗУЕМЫЕ НА ТЕРРИТОРИИ РОССИЙСКОЙ ФЕДЕРАЦИИ</t>
  </si>
  <si>
    <t>1 03 00000 00 0000 000</t>
  </si>
  <si>
    <t>Акцизы по подакцизным товарам (продукции), производимым на территории Российской Федерации</t>
  </si>
  <si>
    <t>1 03 02000 01 0000 110</t>
  </si>
  <si>
    <t>НАЛОГИ НА СОВОКУПНЫЙ ДОХОД</t>
  </si>
  <si>
    <t>1 05 00000 00 0000 000</t>
  </si>
  <si>
    <t>Налог, взимаемый в связи с применением упрощенной системы налогообложения</t>
  </si>
  <si>
    <t>1 05 01000 00 0000 110</t>
  </si>
  <si>
    <t>Единый сельскохозяйственный налог</t>
  </si>
  <si>
    <t>1 05 03000 01 0000 110</t>
  </si>
  <si>
    <t>Налог, взимаемый в связи с применением патентной системы налогообложения</t>
  </si>
  <si>
    <t>1 05 04000 02 0000 110</t>
  </si>
  <si>
    <t>НАЛОГИ НА ИМУЩЕСТВО</t>
  </si>
  <si>
    <t>1 06 00000 00 0000 000</t>
  </si>
  <si>
    <t>Налог на имущество физических лиц</t>
  </si>
  <si>
    <t>1 06 01000 00 0000 110</t>
  </si>
  <si>
    <t>Земельный налог</t>
  </si>
  <si>
    <t>1 06 06000 00 0000 110</t>
  </si>
  <si>
    <t>Земельный налог с организаций</t>
  </si>
  <si>
    <t>1 06 06030 00 0000 110</t>
  </si>
  <si>
    <t>ГОСУДАРСТВЕННАЯ ПОШЛИНА</t>
  </si>
  <si>
    <t>1 08 00000 00 0000 000</t>
  </si>
  <si>
    <t>Государственная пошлина по делам, рассматриваемым в судах общей юрисдикции, мировыми судьями</t>
  </si>
  <si>
    <t>1 08 03000 01 0000 110</t>
  </si>
  <si>
    <t>ДОХОДЫ ОТ ИСПОЛЬЗОВАНИЯ ИМУЩЕСТВА, НАХОДЯЩЕГОСЯ В ГОСУДАРСТВЕННОЙ И МУНИЦИПАЛЬНОЙ СОБСТВЕННОСТИ</t>
  </si>
  <si>
    <t>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</si>
  <si>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</si>
  <si>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1 11 05000 00 0000 120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</si>
  <si>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</si>
  <si>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1 11 05012 14 0000 120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</si>
  <si>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</si>
  <si>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1 11 05034 14 0000 120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</si>
  <si>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</si>
  <si>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1 11 09000 00 0000 120</t>
  </si>
  <si>
    <t>ДОХОДЫ ОТ ОКАЗАНИЯ ПЛАТНЫХ УСЛУГ И КОМПЕНСАЦИИ ЗАТРАТ ГОСУДАРСТВА</t>
  </si>
  <si>
    <t>1 13 00000 00 0000 000</t>
  </si>
  <si>
    <t>Доходы от компенсации затрат государства</t>
  </si>
  <si>
    <t>1 13 02000 00 0000 130</t>
  </si>
  <si>
    <t>ДОХОДЫ ОТ ПРОДАЖИ МАТЕРИАЛЬНЫХ И НЕМАТЕРИАЛЬНЫХ АКТИВОВ</t>
  </si>
  <si>
    <t>1 14 00000 00 0000 000</t>
  </si>
  <si>
    <t>Доходы от продажи земельных участков, находящихся в государственной и муниципальной собственности</t>
  </si>
  <si>
    <t>1 14 06000 00 0000 430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</si>
  <si>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</si>
  <si>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</si>
  <si>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</si>
  <si>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1 14 06024 14 0000 430</t>
  </si>
  <si>
    <t>Доходы от приватизации имущества, находящегося в государственной и муниципальной собственности</t>
  </si>
  <si>
    <t>1 14 13000 00 0000 000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</si>
  <si>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</si>
  <si>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1 14 13040 14 0000 410</t>
  </si>
  <si>
    <t>ШТРАФЫ, САНКЦИИ, ВОЗМЕЩЕНИЕ УЩЕРБА</t>
  </si>
  <si>
    <t>1 16 00000 00 0000 000</t>
  </si>
  <si>
    <t>Административные штрафы, установленные Кодексом Российской Федерации об административных правонарушениях</t>
  </si>
  <si>
    <t>1 16 01000 01 0000 140</t>
  </si>
  <si>
    <t>Платежи в целях возмещения причиненного ущерба (убытков)</t>
  </si>
  <si>
    <t>1 16 10000 00 0000 140</t>
  </si>
  <si>
    <t>ПРОЧИЕ НЕНАЛОГОВЫЕ ДОХОДЫ</t>
  </si>
  <si>
    <t>1 17 00000 00 0000 000</t>
  </si>
  <si>
    <t>Инициативные платежи</t>
  </si>
  <si>
    <t>1 17 15000 00 0000 150</t>
  </si>
  <si>
    <t>БЕЗВОЗМЕЗДНЫЕ ПОСТУПЛЕНИЯ</t>
  </si>
  <si>
    <t>2 00 00000 00 0000 000</t>
  </si>
  <si>
    <t>БЕЗВОЗМЕЗДНЫЕ ПОСТУПЛЕНИЯ ОТ ДРУГИХ БЮДЖЕТОВ БЮДЖЕТНОЙ СИСТЕМЫ РОССИЙСКОЙ ФЕДЕРАЦИИ</t>
  </si>
  <si>
    <t>2 02 00000 00 0000 000</t>
  </si>
  <si>
    <t>Дотации бюджетам бюджетной системы Российской Федерации</t>
  </si>
  <si>
    <t>2 02 10000 00 0000 150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</si>
  <si>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</si>
  <si>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2 02 15001 14 0000 150</t>
  </si>
  <si>
    <t>Дотации бюджетам муниципальных округов на поддержку мер по обеспечению сбалансированности бюджетов</t>
  </si>
  <si>
    <t>2 02 15002 14 0000 150</t>
  </si>
  <si>
    <t>Субсидии бюджетам бюджетной системы Российской Федерации (межбюджетные субсидии)</t>
  </si>
  <si>
    <t>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</si>
  <si>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</si>
  <si>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2 02 20077 14 0000 150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</si>
  <si>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</si>
  <si>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2 02 20216 14 0000 150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</si>
  <si>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</si>
  <si>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2 02 25304 14 0000 150</t>
  </si>
  <si>
    <t>Субсидии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</si>
  <si>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2 02 25424 14 0000 150</t>
  </si>
  <si>
    <t>Субсидии бюджетам муниципальных округов на поддержку отрасли культуры</t>
  </si>
  <si>
    <t>2 02 25519 14 0000 150</t>
  </si>
  <si>
    <t>Субсидии бюджетам муниципальных округов на реализацию программ формирования современной городской среды</t>
  </si>
  <si>
    <t>2 02 25555 14 0000 150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</si>
  <si>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</si>
  <si>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>2 02 25599 14 0000 150</t>
  </si>
  <si>
    <t>Субвенции бюджетам муниципальных округов на выполнение передаваемых полномочий субъектов Российской Федерации</t>
  </si>
  <si>
    <t>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</si>
  <si>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</si>
  <si>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2 02 30029 14 0000 150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</si>
  <si>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</si>
  <si>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2 02 35082 14 0000 150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</si>
  <si>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</si>
  <si>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</si>
  <si>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</si>
  <si>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2 02 35120 14 0000 150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</si>
  <si>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</si>
  <si>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2 02 35303 14 0000 150</t>
  </si>
  <si>
    <t>Единая субвенция бюджетам муниципальных округов</t>
  </si>
  <si>
    <t>2 02 39998 14 0000 150</t>
  </si>
  <si>
    <t>Иные межбюджетные трансферты</t>
  </si>
  <si>
    <t>2 02 40000 00 0000 150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</si>
  <si>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</si>
  <si>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2 02 45179 14 0000 150</t>
  </si>
  <si>
    <t>Прочие межбюджетные трансферты, передаваемые бюджетам муниципальных округов</t>
  </si>
  <si>
    <t>2 02 49999 14 0000 150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</si>
  <si>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</si>
  <si>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2 18 00000 00 0000 000</t>
  </si>
  <si>
    <t>ВОЗВРАТ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</si>
  <si>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</si>
  <si>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</si>
  <si>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2 19 00000 14 0000 150</t>
  </si>
  <si>
    <t>Исполнение бюджета Ветлужского муниципального округа по доходам на 01.07.2026</t>
  </si>
  <si>
    <t>Факт исполнения на 01.07.2026</t>
  </si>
  <si>
    <t>1 08 07000 01 0000 110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</si>
  <si>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</si>
  <si>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1 11 05400 00 0000 120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</si>
  <si>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</si>
  <si>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1 11 05410 14 0000 120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</si>
  <si>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</si>
  <si>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1 11 09080 14 0000 120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</si>
  <si>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</si>
  <si>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1 13 02994 14 0000 130</t>
  </si>
  <si>
    <t>Прочие доходы от компенсации затрат бюджетов муниципальных округов</t>
  </si>
  <si>
    <t>1 16 07000 00 0000 140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</si>
  <si>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</si>
  <si>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1 17 15020 14 0000 150</t>
  </si>
  <si>
    <t>Инициативные платежи, зачисляемые в бюджеты муниципальных округов</t>
  </si>
  <si>
    <t>2 02 29999 14 0000 150</t>
  </si>
  <si>
    <t>Прочие субсидии бюджетам муниципальных округов</t>
  </si>
  <si>
    <t>2 02 39998 00 0000 150</t>
  </si>
  <si>
    <t>Единая субвенция местным бюджетам</t>
  </si>
  <si>
    <t>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</si>
  <si>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</si>
  <si>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2 08 04000 14 0000 150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</si>
  <si>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</si>
  <si>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</si>
  <si>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</si>
  <si>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2 18 04010 14 0000 150</t>
  </si>
  <si>
    <t>Доходы бюджетов муниципальных округов от возврата бюджетными учреждениями остатков субсидий прошлых лет</t>
  </si>
  <si>
    <t>2 18 04020 14 0000 150</t>
  </si>
  <si>
    <t>Доходы бюджетов муниципальных округов от возврата автономными учреждениями остатков субсидий прошлых лет</t>
  </si>
  <si>
    <t>2 19 25304 14 0000 150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</si>
  <si>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</si>
  <si>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2 19 35082 14 0000 150</t>
  </si>
  <si>
    <t>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округов</t>
  </si>
  <si>
    <t>2 19 60010 14 0000 150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</si>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</sst>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#,##0.0"/>
    <numFmt numFmtId="166" formatCode="?"/>
  </numFmts>
  <fonts count="21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b/>
      <sz val="20"/>
      <name val="Times New Roman"/>
      <family val="1"/>
      <charset val="204"/>
    </font>
    <font>
      <sz val="11"/>
      <color rgb="FF000000"/>
      <name val="DejaVu Sans"/>
      <family val="2"/>
      <scheme val="minor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8" fillId="0" borderId="1"/>
  </cellStyleXfs>
  <cellXfs count="26">
    <xf numFmtId="0" fontId="0" fillId="0" borderId="0" xfId="0"/>
    <xf numFmtId="0" fontId="0" fillId="0" borderId="0" xfId="0" applyProtection="1">
      <protection locked="0"/>
    </xf>
    <xf numFmtId="0" fontId="17" fillId="0" borderId="0" xfId="0" applyFont="1" applyFill="1" applyAlignment="1" applyProtection="1">
      <alignment horizontal="center" vertical="center" wrapText="1" readingOrder="1"/>
      <protection locked="0"/>
    </xf>
    <xf numFmtId="0" fontId="19" fillId="0" borderId="60" xfId="186" applyNumberFormat="1" applyFont="1" applyFill="1" applyBorder="1" applyAlignment="1">
      <alignment horizontal="center" vertical="center" wrapText="1" readingOrder="1"/>
    </xf>
    <xf numFmtId="0" fontId="20" fillId="0" borderId="60" xfId="0" applyFont="1" applyFill="1" applyBorder="1" applyAlignment="1" applyProtection="1">
      <alignment horizontal="center" vertical="center" wrapText="1" readingOrder="1"/>
      <protection locked="0"/>
    </xf>
    <xf numFmtId="0" fontId="17" fillId="0" borderId="0" xfId="0" applyFont="1" applyFill="1" applyAlignment="1" applyProtection="1">
      <alignment horizontal="center" wrapText="1" readingOrder="1"/>
      <protection locked="0"/>
    </xf>
    <xf numFmtId="0" fontId="5" fillId="0" borderId="1" xfId="7" applyFill="1"/>
    <xf numFmtId="0" fontId="0" fillId="0" borderId="0" xfId="0" applyFill="1" applyProtection="1">
      <protection locked="0"/>
    </xf>
    <xf numFmtId="0" fontId="19" fillId="0" borderId="1" xfId="186" applyFont="1" applyFill="1" applyAlignment="1">
      <alignment wrapText="1" readingOrder="1"/>
    </xf>
    <xf numFmtId="0" fontId="20" fillId="0" borderId="0" xfId="0" applyFont="1" applyFill="1" applyAlignment="1">
      <alignment vertical="center"/>
    </xf>
    <xf numFmtId="0" fontId="20" fillId="0" borderId="0" xfId="0" applyFont="1" applyFill="1"/>
    <xf numFmtId="0" fontId="19" fillId="0" borderId="60" xfId="39" applyFont="1" applyFill="1" applyBorder="1">
      <alignment horizontal="left" wrapText="1"/>
    </xf>
    <xf numFmtId="49" fontId="19" fillId="0" borderId="60" xfId="40" applyFont="1" applyFill="1" applyBorder="1">
      <alignment horizontal="center" wrapText="1"/>
    </xf>
    <xf numFmtId="49" fontId="19" fillId="0" borderId="60" xfId="41" applyFont="1" applyFill="1" applyBorder="1">
      <alignment horizontal="center"/>
    </xf>
    <xf numFmtId="4" fontId="20" fillId="0" borderId="60" xfId="0" applyNumberFormat="1" applyFont="1" applyBorder="1" applyAlignment="1" applyProtection="1">
      <alignment horizontal="center" vertical="center"/>
    </xf>
    <xf numFmtId="165" fontId="20" fillId="0" borderId="60" xfId="0" applyNumberFormat="1" applyFont="1" applyBorder="1" applyAlignment="1" applyProtection="1">
      <alignment horizontal="center" vertical="center" wrapText="1"/>
    </xf>
    <xf numFmtId="0" fontId="19" fillId="0" borderId="60" xfId="46" applyFont="1" applyFill="1" applyBorder="1">
      <alignment horizontal="left" wrapText="1" indent="1"/>
    </xf>
    <xf numFmtId="49" fontId="19" fillId="0" borderId="60" xfId="47" applyFont="1" applyFill="1" applyBorder="1">
      <alignment horizontal="center" wrapText="1"/>
    </xf>
    <xf numFmtId="49" fontId="19" fillId="0" borderId="60" xfId="48" applyFont="1" applyFill="1" applyBorder="1">
      <alignment horizontal="center"/>
    </xf>
    <xf numFmtId="49" fontId="19" fillId="0" borderId="60" xfId="54" applyFont="1" applyFill="1" applyBorder="1">
      <alignment horizontal="center"/>
    </xf>
    <xf numFmtId="0" fontId="17" fillId="0" borderId="0" xfId="0" applyFont="1" applyFill="1" applyAlignment="1" applyProtection="1">
      <alignment horizontal="center" wrapText="1" readingOrder="1"/>
      <protection locked="0"/>
    </xf>
    <xf numFmtId="49" fontId="20" fillId="0" borderId="62" xfId="0" applyNumberFormat="1" applyFont="1" applyBorder="1" applyAlignment="1" applyProtection="1">
      <alignment horizontal="left" vertical="center" wrapText="1"/>
    </xf>
    <xf numFmtId="166" fontId="20" fillId="0" borderId="62" xfId="0" applyNumberFormat="1" applyFont="1" applyBorder="1" applyAlignment="1" applyProtection="1">
      <alignment horizontal="left" vertical="center" wrapText="1"/>
    </xf>
    <xf numFmtId="49" fontId="20" fillId="0" borderId="61" xfId="0" applyNumberFormat="1" applyFont="1" applyBorder="1" applyAlignment="1" applyProtection="1">
      <alignment horizontal="center" vertical="center" wrapText="1"/>
    </xf>
    <xf numFmtId="4" fontId="20" fillId="0" borderId="62" xfId="0" applyNumberFormat="1" applyFont="1" applyBorder="1" applyAlignment="1" applyProtection="1">
      <alignment horizontal="center" vertical="center" wrapText="1"/>
    </xf>
    <xf numFmtId="4" fontId="20" fillId="0" borderId="62" xfId="0" applyNumberFormat="1" applyFont="1" applyBorder="1" applyAlignment="1" applyProtection="1">
      <alignment horizontal="center" vertical="center"/>
    </xf>
  </cellXfs>
  <cellStyles count="187">
    <cellStyle name="br" xfId="181"/>
    <cellStyle name="col" xfId="180"/>
    <cellStyle name="Normal" xfId="186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zoomScale="70" zoomScaleNormal="70" zoomScaleSheetLayoutView="70" zoomScalePageLayoutView="70" workbookViewId="0">
      <selection activeCell="A26" sqref="A26"/>
    </sheetView>
  </sheetViews>
  <sheetFormatPr defaultColWidth="9.375" defaultRowHeight="14.25"/>
  <cols>
    <col min="1" max="1" width="50.875" style="1" customWidth="1"/>
    <col min="2" max="2" width="5.625" style="1" customWidth="1"/>
    <col min="3" max="3" width="26.25" style="1" customWidth="1"/>
    <col min="4" max="4" width="23.125" style="1" customWidth="1"/>
    <col min="5" max="5" width="19.875" style="1" customWidth="1"/>
    <col min="6" max="6" width="19.125" style="1" customWidth="1"/>
    <col min="7" max="7" width="6.875" style="1" customWidth="1"/>
    <col min="8" max="16384" width="9.375" style="1"/>
  </cols>
  <sheetData>
    <row r="1" spans="1:7" s="7" customFormat="1" ht="39" customHeight="1">
      <c r="A1" s="20" t="s">
        <v>128</v>
      </c>
      <c r="B1" s="20"/>
      <c r="C1" s="20"/>
      <c r="D1" s="20"/>
      <c r="E1" s="20"/>
      <c r="F1" s="20"/>
      <c r="G1" s="6"/>
    </row>
    <row r="2" spans="1:7" s="7" customFormat="1" ht="17.100000000000001" customHeight="1">
      <c r="A2" s="5"/>
      <c r="B2" s="2"/>
      <c r="C2" s="5"/>
      <c r="D2" s="5"/>
      <c r="E2" s="5"/>
      <c r="F2" s="5"/>
      <c r="G2" s="6"/>
    </row>
    <row r="3" spans="1:7" s="7" customFormat="1" ht="14.1" customHeight="1">
      <c r="A3" s="8" t="s">
        <v>7</v>
      </c>
      <c r="B3" s="9"/>
      <c r="C3" s="10"/>
      <c r="D3" s="10"/>
      <c r="E3" s="10"/>
      <c r="F3" s="10"/>
      <c r="G3" s="6"/>
    </row>
    <row r="4" spans="1:7" s="7" customFormat="1" ht="14.1" customHeight="1">
      <c r="A4" s="8"/>
      <c r="B4" s="9"/>
      <c r="C4" s="10"/>
      <c r="D4" s="10"/>
      <c r="E4" s="10"/>
      <c r="F4" s="10"/>
      <c r="G4" s="6"/>
    </row>
    <row r="5" spans="1:7" s="7" customFormat="1" ht="93" customHeight="1">
      <c r="A5" s="3" t="s">
        <v>2</v>
      </c>
      <c r="B5" s="3" t="s">
        <v>0</v>
      </c>
      <c r="C5" s="3" t="s">
        <v>1</v>
      </c>
      <c r="D5" s="4" t="s">
        <v>8</v>
      </c>
      <c r="E5" s="4" t="s">
        <v>129</v>
      </c>
      <c r="F5" s="4" t="s">
        <v>9</v>
      </c>
      <c r="G5" s="6"/>
    </row>
    <row r="6" spans="1:7" s="7" customFormat="1" ht="21.75" customHeight="1">
      <c r="A6" s="11" t="s">
        <v>3</v>
      </c>
      <c r="B6" s="12" t="s">
        <v>4</v>
      </c>
      <c r="C6" s="13" t="s">
        <v>5</v>
      </c>
      <c r="D6" s="25">
        <v>1154229157.3199999</v>
      </c>
      <c r="E6" s="25">
        <v>562612991</v>
      </c>
      <c r="F6" s="15">
        <f>SUM(E6/D6*100)</f>
        <v>48.743612776714883</v>
      </c>
      <c r="G6" s="6"/>
    </row>
    <row r="7" spans="1:7" s="7" customFormat="1" ht="15" customHeight="1">
      <c r="A7" s="16" t="s">
        <v>6</v>
      </c>
      <c r="B7" s="17"/>
      <c r="C7" s="18"/>
      <c r="D7" s="14"/>
      <c r="E7" s="14"/>
      <c r="F7" s="15"/>
      <c r="G7" s="6"/>
    </row>
    <row r="8" spans="1:7" s="7" customFormat="1" ht="18.75">
      <c r="A8" s="21" t="s">
        <v>10</v>
      </c>
      <c r="B8" s="12" t="s">
        <v>4</v>
      </c>
      <c r="C8" s="23" t="s">
        <v>11</v>
      </c>
      <c r="D8" s="24">
        <v>298502000</v>
      </c>
      <c r="E8" s="24">
        <v>137939001.94999999</v>
      </c>
      <c r="F8" s="15">
        <f>SUM(E8/D8*100)</f>
        <v>46.210411303776851</v>
      </c>
      <c r="G8" s="6"/>
    </row>
    <row r="9" spans="1:7" s="7" customFormat="1" ht="18.75">
      <c r="A9" s="21" t="s">
        <v>12</v>
      </c>
      <c r="B9" s="17"/>
      <c r="C9" s="23" t="s">
        <v>13</v>
      </c>
      <c r="D9" s="24">
        <v>224841500</v>
      </c>
      <c r="E9" s="24">
        <v>101119825.12</v>
      </c>
      <c r="F9" s="15">
        <f t="shared" ref="F9:F41" si="0">SUM(E9/D9*100)</f>
        <v>44.973826059690943</v>
      </c>
      <c r="G9" s="6"/>
    </row>
    <row r="10" spans="1:7" s="7" customFormat="1" ht="18.75">
      <c r="A10" s="21" t="s">
        <v>14</v>
      </c>
      <c r="B10" s="19" t="s">
        <v>4</v>
      </c>
      <c r="C10" s="23" t="s">
        <v>15</v>
      </c>
      <c r="D10" s="24">
        <v>224841500</v>
      </c>
      <c r="E10" s="24">
        <v>101119825.12</v>
      </c>
      <c r="F10" s="15">
        <f t="shared" si="0"/>
        <v>44.973826059690943</v>
      </c>
      <c r="G10" s="6"/>
    </row>
    <row r="11" spans="1:7" s="7" customFormat="1" ht="56.25">
      <c r="A11" s="21" t="s">
        <v>16</v>
      </c>
      <c r="B11" s="19" t="s">
        <v>4</v>
      </c>
      <c r="C11" s="23" t="s">
        <v>17</v>
      </c>
      <c r="D11" s="24">
        <v>25708900</v>
      </c>
      <c r="E11" s="24">
        <v>11416548.810000001</v>
      </c>
      <c r="F11" s="15">
        <f t="shared" si="0"/>
        <v>44.4069906141453</v>
      </c>
      <c r="G11" s="6"/>
    </row>
    <row r="12" spans="1:7" s="7" customFormat="1" ht="56.25">
      <c r="A12" s="21" t="s">
        <v>18</v>
      </c>
      <c r="B12" s="19" t="s">
        <v>4</v>
      </c>
      <c r="C12" s="23" t="s">
        <v>19</v>
      </c>
      <c r="D12" s="24">
        <v>25708900</v>
      </c>
      <c r="E12" s="24">
        <v>11416548.810000001</v>
      </c>
      <c r="F12" s="15">
        <f t="shared" si="0"/>
        <v>44.4069906141453</v>
      </c>
      <c r="G12" s="6"/>
    </row>
    <row r="13" spans="1:7" s="7" customFormat="1" ht="18.75">
      <c r="A13" s="21" t="s">
        <v>20</v>
      </c>
      <c r="B13" s="19" t="s">
        <v>4</v>
      </c>
      <c r="C13" s="23" t="s">
        <v>21</v>
      </c>
      <c r="D13" s="24">
        <v>14107300</v>
      </c>
      <c r="E13" s="24">
        <v>9462001.4499999993</v>
      </c>
      <c r="F13" s="15">
        <f t="shared" si="0"/>
        <v>67.071668214328753</v>
      </c>
      <c r="G13" s="6"/>
    </row>
    <row r="14" spans="1:7" s="7" customFormat="1" ht="37.5">
      <c r="A14" s="21" t="s">
        <v>22</v>
      </c>
      <c r="B14" s="19" t="s">
        <v>4</v>
      </c>
      <c r="C14" s="23" t="s">
        <v>23</v>
      </c>
      <c r="D14" s="24">
        <v>13836400</v>
      </c>
      <c r="E14" s="24">
        <v>8874299.8200000003</v>
      </c>
      <c r="F14" s="15">
        <f t="shared" si="0"/>
        <v>64.137346564135171</v>
      </c>
      <c r="G14" s="6"/>
    </row>
    <row r="15" spans="1:7" s="7" customFormat="1" ht="18.75">
      <c r="A15" s="21" t="s">
        <v>24</v>
      </c>
      <c r="B15" s="19" t="s">
        <v>4</v>
      </c>
      <c r="C15" s="23" t="s">
        <v>25</v>
      </c>
      <c r="D15" s="24">
        <v>31700</v>
      </c>
      <c r="E15" s="24">
        <v>63838</v>
      </c>
      <c r="F15" s="15">
        <f t="shared" si="0"/>
        <v>201.38170347003154</v>
      </c>
      <c r="G15" s="6"/>
    </row>
    <row r="16" spans="1:7" s="7" customFormat="1" ht="37.5">
      <c r="A16" s="21" t="s">
        <v>26</v>
      </c>
      <c r="B16" s="19" t="s">
        <v>4</v>
      </c>
      <c r="C16" s="23" t="s">
        <v>27</v>
      </c>
      <c r="D16" s="24">
        <v>239200</v>
      </c>
      <c r="E16" s="24">
        <v>523863.63</v>
      </c>
      <c r="F16" s="15">
        <f t="shared" si="0"/>
        <v>219.00653428093645</v>
      </c>
      <c r="G16" s="6"/>
    </row>
    <row r="17" spans="1:7" s="7" customFormat="1" ht="18.75">
      <c r="A17" s="21" t="s">
        <v>28</v>
      </c>
      <c r="B17" s="19" t="s">
        <v>4</v>
      </c>
      <c r="C17" s="23" t="s">
        <v>29</v>
      </c>
      <c r="D17" s="24">
        <v>16424600</v>
      </c>
      <c r="E17" s="24">
        <v>3080115.07</v>
      </c>
      <c r="F17" s="15">
        <f t="shared" si="0"/>
        <v>18.753059861427371</v>
      </c>
      <c r="G17" s="6"/>
    </row>
    <row r="18" spans="1:7" s="7" customFormat="1" ht="18.75">
      <c r="A18" s="21" t="s">
        <v>30</v>
      </c>
      <c r="B18" s="19" t="s">
        <v>4</v>
      </c>
      <c r="C18" s="23" t="s">
        <v>31</v>
      </c>
      <c r="D18" s="24">
        <v>7198000</v>
      </c>
      <c r="E18" s="24">
        <v>477362.38</v>
      </c>
      <c r="F18" s="15">
        <f t="shared" si="0"/>
        <v>6.6318752431230896</v>
      </c>
      <c r="G18" s="6"/>
    </row>
    <row r="19" spans="1:7" s="7" customFormat="1" ht="18.75">
      <c r="A19" s="21" t="s">
        <v>32</v>
      </c>
      <c r="B19" s="19" t="s">
        <v>4</v>
      </c>
      <c r="C19" s="23" t="s">
        <v>33</v>
      </c>
      <c r="D19" s="24">
        <v>9226600</v>
      </c>
      <c r="E19" s="24">
        <v>2602752.69</v>
      </c>
      <c r="F19" s="15">
        <f t="shared" si="0"/>
        <v>28.209228643270546</v>
      </c>
      <c r="G19" s="6"/>
    </row>
    <row r="20" spans="1:7" s="7" customFormat="1" ht="18.75">
      <c r="A20" s="21" t="s">
        <v>34</v>
      </c>
      <c r="B20" s="19" t="s">
        <v>4</v>
      </c>
      <c r="C20" s="23" t="s">
        <v>35</v>
      </c>
      <c r="D20" s="24">
        <v>5373300</v>
      </c>
      <c r="E20" s="24">
        <v>2209910.69</v>
      </c>
      <c r="F20" s="15">
        <f t="shared" si="0"/>
        <v>41.127625295442279</v>
      </c>
      <c r="G20" s="6"/>
    </row>
    <row r="21" spans="1:7" s="7" customFormat="1" ht="18.75">
      <c r="A21" s="21" t="s">
        <v>36</v>
      </c>
      <c r="B21" s="19" t="s">
        <v>4</v>
      </c>
      <c r="C21" s="23" t="s">
        <v>37</v>
      </c>
      <c r="D21" s="24">
        <v>4240900</v>
      </c>
      <c r="E21" s="24">
        <v>1895813.25</v>
      </c>
      <c r="F21" s="15">
        <f t="shared" si="0"/>
        <v>44.703087787969537</v>
      </c>
      <c r="G21" s="6"/>
    </row>
    <row r="22" spans="1:7" s="7" customFormat="1" ht="56.25">
      <c r="A22" s="21" t="s">
        <v>38</v>
      </c>
      <c r="B22" s="19" t="s">
        <v>4</v>
      </c>
      <c r="C22" s="23" t="s">
        <v>39</v>
      </c>
      <c r="D22" s="24">
        <v>4240900</v>
      </c>
      <c r="E22" s="24">
        <v>1890813.25</v>
      </c>
      <c r="F22" s="15">
        <f t="shared" si="0"/>
        <v>44.585188285505431</v>
      </c>
      <c r="G22" s="6"/>
    </row>
    <row r="23" spans="1:7" s="7" customFormat="1" ht="56.25">
      <c r="A23" s="21" t="s">
        <v>131</v>
      </c>
      <c r="B23" s="19" t="s">
        <v>4</v>
      </c>
      <c r="C23" s="23" t="s">
        <v>130</v>
      </c>
      <c r="D23" s="24">
        <v>0</v>
      </c>
      <c r="E23" s="24">
        <v>5000</v>
      </c>
      <c r="F23" s="15"/>
      <c r="G23" s="6"/>
    </row>
    <row r="24" spans="1:7" s="7" customFormat="1" ht="75">
      <c r="A24" s="21" t="s">
        <v>40</v>
      </c>
      <c r="B24" s="19" t="s">
        <v>4</v>
      </c>
      <c r="C24" s="23" t="s">
        <v>41</v>
      </c>
      <c r="D24" s="24">
        <v>6693800</v>
      </c>
      <c r="E24" s="24">
        <v>2666146.58</v>
      </c>
      <c r="F24" s="15">
        <f t="shared" si="0"/>
        <v>39.830090232752696</v>
      </c>
      <c r="G24" s="6"/>
    </row>
    <row r="25" spans="1:7" s="7" customFormat="1" ht="150">
      <c r="A25" s="22" t="s">
        <v>42</v>
      </c>
      <c r="B25" s="19" t="s">
        <v>4</v>
      </c>
      <c r="C25" s="23" t="s">
        <v>43</v>
      </c>
      <c r="D25" s="24">
        <v>6482700</v>
      </c>
      <c r="E25" s="24">
        <v>2511327.2999999998</v>
      </c>
      <c r="F25" s="15">
        <f t="shared" si="0"/>
        <v>38.738909713545276</v>
      </c>
      <c r="G25" s="6"/>
    </row>
    <row r="26" spans="1:7" s="7" customFormat="1" ht="149.25" customHeight="1">
      <c r="A26" s="22" t="s">
        <v>44</v>
      </c>
      <c r="B26" s="19" t="s">
        <v>4</v>
      </c>
      <c r="C26" s="23" t="s">
        <v>45</v>
      </c>
      <c r="D26" s="24">
        <v>3273600</v>
      </c>
      <c r="E26" s="24">
        <v>1331978.5</v>
      </c>
      <c r="F26" s="15">
        <f t="shared" si="0"/>
        <v>40.688492790811338</v>
      </c>
      <c r="G26" s="6"/>
    </row>
    <row r="27" spans="1:7" s="7" customFormat="1" ht="150.75" customHeight="1">
      <c r="A27" s="21" t="s">
        <v>46</v>
      </c>
      <c r="B27" s="19" t="s">
        <v>4</v>
      </c>
      <c r="C27" s="23" t="s">
        <v>47</v>
      </c>
      <c r="D27" s="24">
        <v>3089100</v>
      </c>
      <c r="E27" s="24">
        <v>1060917.53</v>
      </c>
      <c r="F27" s="15">
        <f t="shared" si="0"/>
        <v>34.343903726004335</v>
      </c>
      <c r="G27" s="6"/>
    </row>
    <row r="28" spans="1:7" s="7" customFormat="1" ht="129.75" customHeight="1">
      <c r="A28" s="21" t="s">
        <v>133</v>
      </c>
      <c r="B28" s="19" t="s">
        <v>4</v>
      </c>
      <c r="C28" s="23" t="s">
        <v>132</v>
      </c>
      <c r="D28" s="24">
        <v>0</v>
      </c>
      <c r="E28" s="24">
        <v>492.16</v>
      </c>
      <c r="F28" s="15"/>
      <c r="G28" s="6"/>
    </row>
    <row r="29" spans="1:7" s="7" customFormat="1" ht="262.5">
      <c r="A29" s="22" t="s">
        <v>135</v>
      </c>
      <c r="B29" s="19" t="s">
        <v>4</v>
      </c>
      <c r="C29" s="23" t="s">
        <v>134</v>
      </c>
      <c r="D29" s="24">
        <v>0</v>
      </c>
      <c r="E29" s="24">
        <v>492.16</v>
      </c>
      <c r="F29" s="15"/>
      <c r="G29" s="6"/>
    </row>
    <row r="30" spans="1:7" s="7" customFormat="1" ht="131.25">
      <c r="A30" s="22" t="s">
        <v>48</v>
      </c>
      <c r="B30" s="19" t="s">
        <v>4</v>
      </c>
      <c r="C30" s="23" t="s">
        <v>49</v>
      </c>
      <c r="D30" s="24">
        <v>211100</v>
      </c>
      <c r="E30" s="24">
        <v>154327.12</v>
      </c>
      <c r="F30" s="15">
        <f t="shared" si="0"/>
        <v>73.106167693036468</v>
      </c>
      <c r="G30" s="6"/>
    </row>
    <row r="31" spans="1:7" s="7" customFormat="1" ht="168.75">
      <c r="A31" s="22" t="s">
        <v>137</v>
      </c>
      <c r="B31" s="19" t="s">
        <v>4</v>
      </c>
      <c r="C31" s="23" t="s">
        <v>136</v>
      </c>
      <c r="D31" s="24">
        <v>211100</v>
      </c>
      <c r="E31" s="24">
        <v>154327.12</v>
      </c>
      <c r="F31" s="15">
        <f t="shared" si="0"/>
        <v>73.106167693036468</v>
      </c>
      <c r="G31" s="6"/>
    </row>
    <row r="32" spans="1:7" s="7" customFormat="1" ht="56.25">
      <c r="A32" s="21" t="s">
        <v>50</v>
      </c>
      <c r="B32" s="19" t="s">
        <v>4</v>
      </c>
      <c r="C32" s="23" t="s">
        <v>51</v>
      </c>
      <c r="D32" s="24">
        <v>4800000</v>
      </c>
      <c r="E32" s="24">
        <v>7633886.75</v>
      </c>
      <c r="F32" s="15">
        <f t="shared" si="0"/>
        <v>159.03930729166666</v>
      </c>
      <c r="G32" s="6"/>
    </row>
    <row r="33" spans="1:7" s="7" customFormat="1" ht="18.75">
      <c r="A33" s="21" t="s">
        <v>52</v>
      </c>
      <c r="B33" s="19" t="s">
        <v>4</v>
      </c>
      <c r="C33" s="23" t="s">
        <v>53</v>
      </c>
      <c r="D33" s="24">
        <v>4800000</v>
      </c>
      <c r="E33" s="24">
        <v>7633886.75</v>
      </c>
      <c r="F33" s="15">
        <f t="shared" si="0"/>
        <v>159.03930729166666</v>
      </c>
      <c r="G33" s="6"/>
    </row>
    <row r="34" spans="1:7" s="7" customFormat="1" ht="37.5">
      <c r="A34" s="21" t="s">
        <v>139</v>
      </c>
      <c r="B34" s="19" t="s">
        <v>4</v>
      </c>
      <c r="C34" s="23" t="s">
        <v>138</v>
      </c>
      <c r="D34" s="24">
        <v>4800000</v>
      </c>
      <c r="E34" s="24">
        <v>7633886.75</v>
      </c>
      <c r="F34" s="15">
        <f t="shared" si="0"/>
        <v>159.03930729166666</v>
      </c>
      <c r="G34" s="6"/>
    </row>
    <row r="35" spans="1:7" s="7" customFormat="1" ht="37.5">
      <c r="A35" s="21" t="s">
        <v>54</v>
      </c>
      <c r="B35" s="19" t="s">
        <v>4</v>
      </c>
      <c r="C35" s="23" t="s">
        <v>55</v>
      </c>
      <c r="D35" s="24">
        <v>750000</v>
      </c>
      <c r="E35" s="24">
        <v>432338.55</v>
      </c>
      <c r="F35" s="15">
        <f t="shared" si="0"/>
        <v>57.645139999999998</v>
      </c>
      <c r="G35" s="6"/>
    </row>
    <row r="36" spans="1:7" s="7" customFormat="1" ht="56.25">
      <c r="A36" s="21" t="s">
        <v>56</v>
      </c>
      <c r="B36" s="19" t="s">
        <v>4</v>
      </c>
      <c r="C36" s="23" t="s">
        <v>57</v>
      </c>
      <c r="D36" s="24">
        <v>400000</v>
      </c>
      <c r="E36" s="24">
        <v>432338.55</v>
      </c>
      <c r="F36" s="15">
        <f t="shared" si="0"/>
        <v>108.08463749999999</v>
      </c>
      <c r="G36" s="6"/>
    </row>
    <row r="37" spans="1:7" s="7" customFormat="1" ht="75">
      <c r="A37" s="21" t="s">
        <v>58</v>
      </c>
      <c r="B37" s="19" t="s">
        <v>4</v>
      </c>
      <c r="C37" s="23" t="s">
        <v>59</v>
      </c>
      <c r="D37" s="24">
        <v>400000</v>
      </c>
      <c r="E37" s="24">
        <v>172762.74</v>
      </c>
      <c r="F37" s="15">
        <f t="shared" si="0"/>
        <v>43.190684999999995</v>
      </c>
      <c r="G37" s="6"/>
    </row>
    <row r="38" spans="1:7" s="7" customFormat="1" ht="93.75">
      <c r="A38" s="21" t="s">
        <v>60</v>
      </c>
      <c r="B38" s="19" t="s">
        <v>4</v>
      </c>
      <c r="C38" s="23" t="s">
        <v>61</v>
      </c>
      <c r="D38" s="24">
        <v>0</v>
      </c>
      <c r="E38" s="24">
        <v>259575.81</v>
      </c>
      <c r="F38" s="15"/>
      <c r="G38" s="6"/>
    </row>
    <row r="39" spans="1:7" s="7" customFormat="1" ht="56.25">
      <c r="A39" s="21" t="s">
        <v>62</v>
      </c>
      <c r="B39" s="19" t="s">
        <v>4</v>
      </c>
      <c r="C39" s="23" t="s">
        <v>63</v>
      </c>
      <c r="D39" s="24">
        <v>350000</v>
      </c>
      <c r="E39" s="24">
        <v>0</v>
      </c>
      <c r="F39" s="15">
        <f t="shared" si="0"/>
        <v>0</v>
      </c>
      <c r="G39" s="6"/>
    </row>
    <row r="40" spans="1:7" s="7" customFormat="1" ht="75">
      <c r="A40" s="21" t="s">
        <v>64</v>
      </c>
      <c r="B40" s="19" t="s">
        <v>4</v>
      </c>
      <c r="C40" s="23" t="s">
        <v>65</v>
      </c>
      <c r="D40" s="24">
        <v>350000</v>
      </c>
      <c r="E40" s="24">
        <v>0</v>
      </c>
      <c r="F40" s="15">
        <f t="shared" si="0"/>
        <v>0</v>
      </c>
      <c r="G40" s="6"/>
    </row>
    <row r="41" spans="1:7" s="7" customFormat="1" ht="37.5">
      <c r="A41" s="21" t="s">
        <v>66</v>
      </c>
      <c r="B41" s="19" t="s">
        <v>4</v>
      </c>
      <c r="C41" s="23" t="s">
        <v>67</v>
      </c>
      <c r="D41" s="24">
        <v>868000</v>
      </c>
      <c r="E41" s="24">
        <v>165326.37</v>
      </c>
      <c r="F41" s="15">
        <f t="shared" si="0"/>
        <v>19.046816820276497</v>
      </c>
      <c r="G41" s="6"/>
    </row>
    <row r="42" spans="1:7" s="7" customFormat="1" ht="56.25">
      <c r="A42" s="21" t="s">
        <v>68</v>
      </c>
      <c r="B42" s="19" t="s">
        <v>4</v>
      </c>
      <c r="C42" s="23" t="s">
        <v>69</v>
      </c>
      <c r="D42" s="24">
        <v>192000</v>
      </c>
      <c r="E42" s="24">
        <v>152462.39999999999</v>
      </c>
      <c r="F42" s="15"/>
      <c r="G42" s="6"/>
    </row>
    <row r="43" spans="1:7" s="7" customFormat="1" ht="187.5">
      <c r="A43" s="22" t="s">
        <v>141</v>
      </c>
      <c r="B43" s="19" t="s">
        <v>4</v>
      </c>
      <c r="C43" s="23" t="s">
        <v>140</v>
      </c>
      <c r="D43" s="24">
        <v>0</v>
      </c>
      <c r="E43" s="24">
        <v>7849.73</v>
      </c>
      <c r="F43" s="15"/>
      <c r="G43" s="6"/>
    </row>
    <row r="44" spans="1:7" s="7" customFormat="1" ht="37.5">
      <c r="A44" s="21" t="s">
        <v>70</v>
      </c>
      <c r="B44" s="19" t="s">
        <v>4</v>
      </c>
      <c r="C44" s="23" t="s">
        <v>71</v>
      </c>
      <c r="D44" s="24">
        <v>676000</v>
      </c>
      <c r="E44" s="24">
        <v>5014.24</v>
      </c>
      <c r="F44" s="15">
        <f t="shared" ref="F43:F84" si="1">SUM(E44/D44*100)</f>
        <v>0.74175147928994078</v>
      </c>
      <c r="G44" s="6"/>
    </row>
    <row r="45" spans="1:7" s="7" customFormat="1" ht="18.75">
      <c r="A45" s="21" t="s">
        <v>72</v>
      </c>
      <c r="B45" s="19" t="s">
        <v>4</v>
      </c>
      <c r="C45" s="23" t="s">
        <v>73</v>
      </c>
      <c r="D45" s="24">
        <v>67000</v>
      </c>
      <c r="E45" s="24">
        <v>67000</v>
      </c>
      <c r="F45" s="15">
        <f t="shared" si="1"/>
        <v>100</v>
      </c>
      <c r="G45" s="6"/>
    </row>
    <row r="46" spans="1:7" s="7" customFormat="1" ht="18.75">
      <c r="A46" s="21" t="s">
        <v>74</v>
      </c>
      <c r="B46" s="19" t="s">
        <v>4</v>
      </c>
      <c r="C46" s="23" t="s">
        <v>75</v>
      </c>
      <c r="D46" s="24">
        <v>67000</v>
      </c>
      <c r="E46" s="24">
        <v>67000</v>
      </c>
      <c r="F46" s="15">
        <f t="shared" si="1"/>
        <v>100</v>
      </c>
      <c r="G46" s="6"/>
    </row>
    <row r="47" spans="1:7" s="7" customFormat="1" ht="37.5">
      <c r="A47" s="21" t="s">
        <v>143</v>
      </c>
      <c r="B47" s="19" t="s">
        <v>4</v>
      </c>
      <c r="C47" s="23" t="s">
        <v>142</v>
      </c>
      <c r="D47" s="24">
        <v>67000</v>
      </c>
      <c r="E47" s="24">
        <v>67000</v>
      </c>
      <c r="F47" s="15">
        <f t="shared" si="1"/>
        <v>100</v>
      </c>
      <c r="G47" s="6"/>
    </row>
    <row r="48" spans="1:7" s="7" customFormat="1" ht="18.75">
      <c r="A48" s="21" t="s">
        <v>76</v>
      </c>
      <c r="B48" s="19" t="s">
        <v>4</v>
      </c>
      <c r="C48" s="23" t="s">
        <v>77</v>
      </c>
      <c r="D48" s="24">
        <v>855727157.32000005</v>
      </c>
      <c r="E48" s="24">
        <v>424673989.05000001</v>
      </c>
      <c r="F48" s="15">
        <f t="shared" si="1"/>
        <v>49.627265585447901</v>
      </c>
      <c r="G48" s="6"/>
    </row>
    <row r="49" spans="1:7" s="7" customFormat="1" ht="56.25">
      <c r="A49" s="21" t="s">
        <v>78</v>
      </c>
      <c r="B49" s="19" t="s">
        <v>4</v>
      </c>
      <c r="C49" s="23" t="s">
        <v>79</v>
      </c>
      <c r="D49" s="24">
        <v>857639419.79999995</v>
      </c>
      <c r="E49" s="24">
        <v>420053861.19</v>
      </c>
      <c r="F49" s="15">
        <f t="shared" si="1"/>
        <v>48.977909770979963</v>
      </c>
      <c r="G49" s="6"/>
    </row>
    <row r="50" spans="1:7" s="7" customFormat="1" ht="37.5">
      <c r="A50" s="21" t="s">
        <v>80</v>
      </c>
      <c r="B50" s="19" t="s">
        <v>4</v>
      </c>
      <c r="C50" s="23" t="s">
        <v>81</v>
      </c>
      <c r="D50" s="24">
        <v>401820800</v>
      </c>
      <c r="E50" s="24">
        <v>190864880</v>
      </c>
      <c r="F50" s="15">
        <f t="shared" si="1"/>
        <v>47.5</v>
      </c>
      <c r="G50" s="6"/>
    </row>
    <row r="51" spans="1:7" s="7" customFormat="1" ht="56.25">
      <c r="A51" s="21" t="s">
        <v>82</v>
      </c>
      <c r="B51" s="19" t="s">
        <v>4</v>
      </c>
      <c r="C51" s="23" t="s">
        <v>83</v>
      </c>
      <c r="D51" s="24">
        <v>353742100</v>
      </c>
      <c r="E51" s="24">
        <v>168027497.5</v>
      </c>
      <c r="F51" s="15">
        <f t="shared" si="1"/>
        <v>47.5</v>
      </c>
      <c r="G51" s="6"/>
    </row>
    <row r="52" spans="1:7" s="7" customFormat="1" ht="56.25">
      <c r="A52" s="21" t="s">
        <v>84</v>
      </c>
      <c r="B52" s="19" t="s">
        <v>4</v>
      </c>
      <c r="C52" s="23" t="s">
        <v>85</v>
      </c>
      <c r="D52" s="24">
        <v>48078700</v>
      </c>
      <c r="E52" s="24">
        <v>22837382.5</v>
      </c>
      <c r="F52" s="15">
        <f t="shared" si="1"/>
        <v>47.5</v>
      </c>
      <c r="G52" s="6"/>
    </row>
    <row r="53" spans="1:7" s="7" customFormat="1" ht="56.25">
      <c r="A53" s="21" t="s">
        <v>86</v>
      </c>
      <c r="B53" s="19" t="s">
        <v>4</v>
      </c>
      <c r="C53" s="23" t="s">
        <v>87</v>
      </c>
      <c r="D53" s="24">
        <v>185311435.71000001</v>
      </c>
      <c r="E53" s="24">
        <v>93080220.629999995</v>
      </c>
      <c r="F53" s="15">
        <f t="shared" si="1"/>
        <v>50.229075325747466</v>
      </c>
      <c r="G53" s="6"/>
    </row>
    <row r="54" spans="1:7" s="7" customFormat="1" ht="56.25">
      <c r="A54" s="21" t="s">
        <v>88</v>
      </c>
      <c r="B54" s="19" t="s">
        <v>4</v>
      </c>
      <c r="C54" s="23" t="s">
        <v>89</v>
      </c>
      <c r="D54" s="24">
        <v>4227920</v>
      </c>
      <c r="E54" s="24">
        <v>4227920</v>
      </c>
      <c r="F54" s="15">
        <f t="shared" si="1"/>
        <v>100</v>
      </c>
      <c r="G54" s="6"/>
    </row>
    <row r="55" spans="1:7" s="7" customFormat="1" ht="150">
      <c r="A55" s="22" t="s">
        <v>90</v>
      </c>
      <c r="B55" s="19" t="s">
        <v>4</v>
      </c>
      <c r="C55" s="23" t="s">
        <v>91</v>
      </c>
      <c r="D55" s="24">
        <v>3094500</v>
      </c>
      <c r="E55" s="24">
        <v>0</v>
      </c>
      <c r="F55" s="15">
        <f t="shared" si="1"/>
        <v>0</v>
      </c>
      <c r="G55" s="6"/>
    </row>
    <row r="56" spans="1:7" s="7" customFormat="1" ht="112.5">
      <c r="A56" s="21" t="s">
        <v>92</v>
      </c>
      <c r="B56" s="19" t="s">
        <v>4</v>
      </c>
      <c r="C56" s="23" t="s">
        <v>93</v>
      </c>
      <c r="D56" s="24">
        <v>5542693.4199999999</v>
      </c>
      <c r="E56" s="24">
        <v>3624885.22</v>
      </c>
      <c r="F56" s="15">
        <f t="shared" si="1"/>
        <v>65.399345504482184</v>
      </c>
      <c r="G56" s="6"/>
    </row>
    <row r="57" spans="1:7" s="7" customFormat="1" ht="112.5">
      <c r="A57" s="21" t="s">
        <v>94</v>
      </c>
      <c r="B57" s="19" t="s">
        <v>4</v>
      </c>
      <c r="C57" s="23" t="s">
        <v>95</v>
      </c>
      <c r="D57" s="24">
        <v>80937380.549999997</v>
      </c>
      <c r="E57" s="24">
        <v>80937380.549999997</v>
      </c>
      <c r="F57" s="15">
        <f t="shared" si="1"/>
        <v>100</v>
      </c>
      <c r="G57" s="6"/>
    </row>
    <row r="58" spans="1:7" s="7" customFormat="1" ht="37.5">
      <c r="A58" s="21" t="s">
        <v>96</v>
      </c>
      <c r="B58" s="19" t="s">
        <v>4</v>
      </c>
      <c r="C58" s="23" t="s">
        <v>97</v>
      </c>
      <c r="D58" s="24">
        <v>39257.599999999999</v>
      </c>
      <c r="E58" s="24">
        <v>39257.599999999999</v>
      </c>
      <c r="F58" s="15">
        <f t="shared" si="1"/>
        <v>100</v>
      </c>
      <c r="G58" s="6"/>
    </row>
    <row r="59" spans="1:7" s="7" customFormat="1" ht="56.25">
      <c r="A59" s="21" t="s">
        <v>98</v>
      </c>
      <c r="B59" s="19" t="s">
        <v>4</v>
      </c>
      <c r="C59" s="23" t="s">
        <v>99</v>
      </c>
      <c r="D59" s="24">
        <v>5319148.9400000004</v>
      </c>
      <c r="E59" s="24">
        <v>0</v>
      </c>
      <c r="F59" s="15">
        <f t="shared" si="1"/>
        <v>0</v>
      </c>
      <c r="G59" s="6"/>
    </row>
    <row r="60" spans="1:7" s="7" customFormat="1" ht="56.25">
      <c r="A60" s="21" t="s">
        <v>100</v>
      </c>
      <c r="B60" s="19" t="s">
        <v>4</v>
      </c>
      <c r="C60" s="23" t="s">
        <v>101</v>
      </c>
      <c r="D60" s="24">
        <v>359865.02</v>
      </c>
      <c r="E60" s="24">
        <v>0</v>
      </c>
      <c r="F60" s="15">
        <f t="shared" si="1"/>
        <v>0</v>
      </c>
      <c r="G60" s="6"/>
    </row>
    <row r="61" spans="1:7" s="7" customFormat="1" ht="37.5">
      <c r="A61" s="21" t="s">
        <v>145</v>
      </c>
      <c r="B61" s="19" t="s">
        <v>4</v>
      </c>
      <c r="C61" s="23" t="s">
        <v>144</v>
      </c>
      <c r="D61" s="24">
        <v>85790670.180000007</v>
      </c>
      <c r="E61" s="24">
        <v>4250777.26</v>
      </c>
      <c r="F61" s="15">
        <f t="shared" si="1"/>
        <v>4.9548246342886877</v>
      </c>
      <c r="G61" s="6"/>
    </row>
    <row r="62" spans="1:7" s="7" customFormat="1" ht="56.25">
      <c r="A62" s="21" t="s">
        <v>102</v>
      </c>
      <c r="B62" s="19" t="s">
        <v>4</v>
      </c>
      <c r="C62" s="23" t="s">
        <v>103</v>
      </c>
      <c r="D62" s="24">
        <v>204020900</v>
      </c>
      <c r="E62" s="24">
        <v>116170624</v>
      </c>
      <c r="F62" s="15">
        <f t="shared" si="1"/>
        <v>56.940550698482362</v>
      </c>
      <c r="G62" s="6"/>
    </row>
    <row r="63" spans="1:7" s="7" customFormat="1" ht="102" customHeight="1">
      <c r="A63" s="21" t="s">
        <v>104</v>
      </c>
      <c r="B63" s="19" t="s">
        <v>4</v>
      </c>
      <c r="C63" s="23" t="s">
        <v>105</v>
      </c>
      <c r="D63" s="24">
        <v>1760800</v>
      </c>
      <c r="E63" s="24">
        <v>880400</v>
      </c>
      <c r="F63" s="15">
        <f t="shared" si="1"/>
        <v>50</v>
      </c>
      <c r="G63" s="6"/>
    </row>
    <row r="64" spans="1:7" s="7" customFormat="1" ht="87.75" customHeight="1">
      <c r="A64" s="21" t="s">
        <v>106</v>
      </c>
      <c r="B64" s="19" t="s">
        <v>4</v>
      </c>
      <c r="C64" s="23" t="s">
        <v>107</v>
      </c>
      <c r="D64" s="24">
        <v>32272840.050000001</v>
      </c>
      <c r="E64" s="24">
        <v>0</v>
      </c>
      <c r="F64" s="15">
        <f t="shared" si="1"/>
        <v>0</v>
      </c>
      <c r="G64" s="6"/>
    </row>
    <row r="65" spans="1:7" s="7" customFormat="1" ht="116.25" customHeight="1">
      <c r="A65" s="21" t="s">
        <v>108</v>
      </c>
      <c r="B65" s="19" t="s">
        <v>4</v>
      </c>
      <c r="C65" s="23" t="s">
        <v>109</v>
      </c>
      <c r="D65" s="24">
        <v>1744700</v>
      </c>
      <c r="E65" s="24">
        <v>511489.93</v>
      </c>
      <c r="F65" s="15">
        <f t="shared" si="1"/>
        <v>29.316783974322231</v>
      </c>
      <c r="G65" s="6"/>
    </row>
    <row r="66" spans="1:7" s="7" customFormat="1" ht="93.75">
      <c r="A66" s="21" t="s">
        <v>110</v>
      </c>
      <c r="B66" s="19" t="s">
        <v>4</v>
      </c>
      <c r="C66" s="23" t="s">
        <v>111</v>
      </c>
      <c r="D66" s="24">
        <v>66800</v>
      </c>
      <c r="E66" s="24">
        <v>54736</v>
      </c>
      <c r="F66" s="15">
        <f t="shared" si="1"/>
        <v>81.94011976047905</v>
      </c>
    </row>
    <row r="67" spans="1:7" s="7" customFormat="1" ht="187.5">
      <c r="A67" s="22" t="s">
        <v>112</v>
      </c>
      <c r="B67" s="19" t="s">
        <v>4</v>
      </c>
      <c r="C67" s="23" t="s">
        <v>113</v>
      </c>
      <c r="D67" s="24">
        <v>16248960</v>
      </c>
      <c r="E67" s="24">
        <v>8698000</v>
      </c>
      <c r="F67" s="15">
        <f t="shared" si="1"/>
        <v>53.529579739257159</v>
      </c>
    </row>
    <row r="68" spans="1:7" s="7" customFormat="1" ht="18.75">
      <c r="A68" s="21" t="s">
        <v>147</v>
      </c>
      <c r="B68" s="19" t="s">
        <v>4</v>
      </c>
      <c r="C68" s="23" t="s">
        <v>146</v>
      </c>
      <c r="D68" s="24">
        <v>7206900</v>
      </c>
      <c r="E68" s="24">
        <v>3603450</v>
      </c>
      <c r="F68" s="15">
        <f t="shared" si="1"/>
        <v>50</v>
      </c>
    </row>
    <row r="69" spans="1:7" s="7" customFormat="1" ht="37.5">
      <c r="A69" s="21" t="s">
        <v>114</v>
      </c>
      <c r="B69" s="19" t="s">
        <v>4</v>
      </c>
      <c r="C69" s="23" t="s">
        <v>115</v>
      </c>
      <c r="D69" s="24">
        <v>7206900</v>
      </c>
      <c r="E69" s="24">
        <v>3603450</v>
      </c>
      <c r="F69" s="15">
        <f t="shared" si="1"/>
        <v>50</v>
      </c>
    </row>
    <row r="70" spans="1:7" s="7" customFormat="1" ht="18.75">
      <c r="A70" s="21" t="s">
        <v>116</v>
      </c>
      <c r="B70" s="19" t="s">
        <v>4</v>
      </c>
      <c r="C70" s="23" t="s">
        <v>117</v>
      </c>
      <c r="D70" s="24">
        <v>7185284.04</v>
      </c>
      <c r="E70" s="24">
        <v>6190060.6299999999</v>
      </c>
      <c r="F70" s="15">
        <f t="shared" si="1"/>
        <v>86.149143103325386</v>
      </c>
    </row>
    <row r="71" spans="1:7" s="7" customFormat="1" ht="131.25">
      <c r="A71" s="21" t="s">
        <v>118</v>
      </c>
      <c r="B71" s="19" t="s">
        <v>4</v>
      </c>
      <c r="C71" s="23" t="s">
        <v>119</v>
      </c>
      <c r="D71" s="24">
        <v>1600784.04</v>
      </c>
      <c r="E71" s="24">
        <v>1022060.63</v>
      </c>
      <c r="F71" s="15">
        <f t="shared" si="1"/>
        <v>63.847502502586174</v>
      </c>
    </row>
    <row r="72" spans="1:7" s="7" customFormat="1" ht="66" customHeight="1">
      <c r="A72" s="21" t="s">
        <v>120</v>
      </c>
      <c r="B72" s="19" t="s">
        <v>4</v>
      </c>
      <c r="C72" s="23" t="s">
        <v>121</v>
      </c>
      <c r="D72" s="24">
        <v>5584500</v>
      </c>
      <c r="E72" s="24">
        <v>5168000</v>
      </c>
      <c r="F72" s="15">
        <f t="shared" si="1"/>
        <v>92.541856925418557</v>
      </c>
    </row>
    <row r="73" spans="1:7" s="7" customFormat="1" ht="168.75">
      <c r="A73" s="21" t="s">
        <v>149</v>
      </c>
      <c r="B73" s="19" t="s">
        <v>4</v>
      </c>
      <c r="C73" s="23" t="s">
        <v>148</v>
      </c>
      <c r="D73" s="24">
        <v>0</v>
      </c>
      <c r="E73" s="24">
        <v>-2000</v>
      </c>
      <c r="F73" s="15"/>
    </row>
    <row r="74" spans="1:7" s="7" customFormat="1" ht="150">
      <c r="A74" s="22" t="s">
        <v>151</v>
      </c>
      <c r="B74" s="19" t="s">
        <v>4</v>
      </c>
      <c r="C74" s="23" t="s">
        <v>150</v>
      </c>
      <c r="D74" s="24">
        <v>0</v>
      </c>
      <c r="E74" s="24">
        <v>-2000</v>
      </c>
      <c r="F74" s="15"/>
    </row>
    <row r="75" spans="1:7" ht="154.5" customHeight="1">
      <c r="A75" s="21" t="s">
        <v>122</v>
      </c>
      <c r="B75" s="19" t="s">
        <v>4</v>
      </c>
      <c r="C75" s="23" t="s">
        <v>123</v>
      </c>
      <c r="D75" s="24">
        <v>4675252.97</v>
      </c>
      <c r="E75" s="24">
        <v>11209643.310000001</v>
      </c>
      <c r="F75" s="15">
        <f t="shared" si="1"/>
        <v>239.76549251836531</v>
      </c>
    </row>
    <row r="76" spans="1:7" ht="150">
      <c r="A76" s="22" t="s">
        <v>153</v>
      </c>
      <c r="B76" s="19" t="s">
        <v>4</v>
      </c>
      <c r="C76" s="23" t="s">
        <v>152</v>
      </c>
      <c r="D76" s="24">
        <v>4675252.97</v>
      </c>
      <c r="E76" s="24">
        <v>11209643.310000001</v>
      </c>
      <c r="F76" s="15">
        <f t="shared" si="1"/>
        <v>239.76549251836531</v>
      </c>
    </row>
    <row r="77" spans="1:7" ht="56.25">
      <c r="A77" s="21" t="s">
        <v>155</v>
      </c>
      <c r="B77" s="19" t="s">
        <v>4</v>
      </c>
      <c r="C77" s="23" t="s">
        <v>154</v>
      </c>
      <c r="D77" s="24">
        <v>3516597.75</v>
      </c>
      <c r="E77" s="24">
        <v>10044817.08</v>
      </c>
      <c r="F77" s="15">
        <f t="shared" si="1"/>
        <v>285.64020664575582</v>
      </c>
    </row>
    <row r="78" spans="1:7" ht="56.25">
      <c r="A78" s="21" t="s">
        <v>157</v>
      </c>
      <c r="B78" s="19" t="s">
        <v>4</v>
      </c>
      <c r="C78" s="23" t="s">
        <v>156</v>
      </c>
      <c r="D78" s="24">
        <v>1158655.22</v>
      </c>
      <c r="E78" s="24">
        <v>1164826.23</v>
      </c>
      <c r="F78" s="15">
        <f t="shared" si="1"/>
        <v>100.53260106142704</v>
      </c>
    </row>
    <row r="79" spans="1:7" ht="75">
      <c r="A79" s="21" t="s">
        <v>124</v>
      </c>
      <c r="B79" s="19" t="s">
        <v>4</v>
      </c>
      <c r="C79" s="23" t="s">
        <v>125</v>
      </c>
      <c r="D79" s="24">
        <v>-6587515.4500000002</v>
      </c>
      <c r="E79" s="24">
        <v>-6587515.4500000002</v>
      </c>
      <c r="F79" s="15">
        <f t="shared" si="1"/>
        <v>100</v>
      </c>
    </row>
    <row r="80" spans="1:7" ht="75">
      <c r="A80" s="21" t="s">
        <v>126</v>
      </c>
      <c r="B80" s="19" t="s">
        <v>4</v>
      </c>
      <c r="C80" s="23" t="s">
        <v>127</v>
      </c>
      <c r="D80" s="24">
        <v>-6587515.4500000002</v>
      </c>
      <c r="E80" s="24">
        <v>-6587515.4500000002</v>
      </c>
      <c r="F80" s="15">
        <f t="shared" si="1"/>
        <v>100</v>
      </c>
    </row>
    <row r="81" spans="1:6" ht="112.5">
      <c r="A81" s="21" t="s">
        <v>159</v>
      </c>
      <c r="B81" s="19" t="s">
        <v>4</v>
      </c>
      <c r="C81" s="23" t="s">
        <v>158</v>
      </c>
      <c r="D81" s="24">
        <v>-250783.09</v>
      </c>
      <c r="E81" s="24">
        <v>-250783.09</v>
      </c>
      <c r="F81" s="15">
        <f t="shared" si="1"/>
        <v>100</v>
      </c>
    </row>
    <row r="82" spans="1:6" ht="112.5">
      <c r="A82" s="21" t="s">
        <v>161</v>
      </c>
      <c r="B82" s="19" t="s">
        <v>4</v>
      </c>
      <c r="C82" s="23" t="s">
        <v>160</v>
      </c>
      <c r="D82" s="24">
        <v>-4800000</v>
      </c>
      <c r="E82" s="24">
        <v>0</v>
      </c>
      <c r="F82" s="15">
        <f t="shared" si="1"/>
        <v>0</v>
      </c>
    </row>
    <row r="83" spans="1:6" ht="75">
      <c r="A83" s="21" t="s">
        <v>163</v>
      </c>
      <c r="B83" s="19" t="s">
        <v>4</v>
      </c>
      <c r="C83" s="23" t="s">
        <v>162</v>
      </c>
      <c r="D83" s="24">
        <v>-1536732.36</v>
      </c>
      <c r="E83" s="24">
        <v>-6336732.3600000003</v>
      </c>
      <c r="F83" s="15">
        <f t="shared" si="1"/>
        <v>412.35107198497462</v>
      </c>
    </row>
    <row r="84" spans="1:6" ht="75">
      <c r="A84" s="21" t="s">
        <v>163</v>
      </c>
      <c r="B84" s="19" t="s">
        <v>4</v>
      </c>
      <c r="C84" s="23" t="s">
        <v>162</v>
      </c>
      <c r="D84" s="24">
        <v>-1424004.66</v>
      </c>
      <c r="E84" s="24">
        <v>-6224004.6600000001</v>
      </c>
      <c r="F84" s="15">
        <f t="shared" si="1"/>
        <v>437.07754860858392</v>
      </c>
    </row>
  </sheetData>
  <mergeCells count="1">
    <mergeCell ref="A1:F1"/>
  </mergeCells>
  <pageMargins left="0.78749999999999998" right="0.39374999999999999" top="0.59097224000000004" bottom="0.39374999999999999" header="0" footer="0"/>
  <pageSetup paperSize="9" fitToWidth="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70B0F4D-9F16-43D5-AB0F-08236AAB5D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Доходы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Gruzdeva</dc:creator>
  <cp:lastModifiedBy>Gruzdeva</cp:lastModifiedBy>
  <dcterms:created xsi:type="dcterms:W3CDTF">2026-05-08T09:01:17Z</dcterms:created>
  <dcterms:modified xsi:type="dcterms:W3CDTF">2026-07-24T10:52:39Z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_Орг=32009_Ф=0503317M_Период=апрель 2026 года.xlsx</vt:lpwstr>
  </property>
  <property fmtid="{D5CDD505-2E9C-101B-9397-08002B2CF9AE}" pid="3" name="Название отчета">
    <vt:lpwstr>_Орг=32009_Ф=0503317M_Период=апрель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32009_04</vt:lpwstr>
  </property>
  <property fmtid="{D5CDD505-2E9C-101B-9397-08002B2CF9AE}" pid="7" name="Шаблон">
    <vt:lpwstr>0503317G_20220101.xlt</vt:lpwstr>
  </property>
</Properties>
</file>